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60" windowWidth="15480" windowHeight="8130" tabRatio="718"/>
  </bookViews>
  <sheets>
    <sheet name="квалификация" sheetId="2" r:id="rId1"/>
    <sheet name="раунды" sheetId="3" r:id="rId2"/>
  </sheets>
  <definedNames>
    <definedName name="_xlnm._FilterDatabase" localSheetId="0" hidden="1">квалификация!$A$4:$K$13</definedName>
    <definedName name="_xlnm._FilterDatabase" localSheetId="1" hidden="1">раунды!$A$3:$J$7</definedName>
  </definedNames>
  <calcPr calcId="125725"/>
</workbook>
</file>

<file path=xl/calcChain.xml><?xml version="1.0" encoding="utf-8"?>
<calcChain xmlns="http://schemas.openxmlformats.org/spreadsheetml/2006/main">
  <c r="J7" i="3"/>
  <c r="I7"/>
  <c r="H7"/>
  <c r="G7"/>
  <c r="J5"/>
  <c r="I5"/>
  <c r="H5"/>
  <c r="G5"/>
  <c r="J6"/>
  <c r="I6"/>
  <c r="H6"/>
  <c r="G6"/>
  <c r="J4"/>
  <c r="I4"/>
  <c r="H4"/>
  <c r="G4"/>
  <c r="H15"/>
  <c r="G15"/>
  <c r="F15"/>
  <c r="E15"/>
  <c r="H18"/>
  <c r="G18"/>
  <c r="F18"/>
  <c r="E18"/>
  <c r="H17"/>
  <c r="G17"/>
  <c r="F17"/>
  <c r="E17"/>
  <c r="H14"/>
  <c r="G14"/>
  <c r="F14"/>
  <c r="E14"/>
  <c r="H13"/>
  <c r="G13"/>
  <c r="F13"/>
  <c r="E13"/>
  <c r="H16"/>
  <c r="G16"/>
  <c r="F16"/>
  <c r="E16"/>
  <c r="J16" i="2"/>
  <c r="I16"/>
  <c r="H16"/>
  <c r="G16"/>
  <c r="J15"/>
  <c r="I15"/>
  <c r="H15"/>
  <c r="G15"/>
  <c r="J14"/>
  <c r="I14"/>
  <c r="H14"/>
  <c r="G14"/>
  <c r="J13"/>
  <c r="I13"/>
  <c r="H13"/>
  <c r="G13"/>
  <c r="I7"/>
  <c r="H7"/>
  <c r="G7"/>
  <c r="I12"/>
  <c r="H12"/>
  <c r="G12"/>
  <c r="I9"/>
  <c r="H9"/>
  <c r="G9"/>
  <c r="I11"/>
  <c r="H11"/>
  <c r="G11"/>
  <c r="I8"/>
  <c r="H8"/>
  <c r="G8"/>
  <c r="I5"/>
  <c r="H5"/>
  <c r="G5"/>
  <c r="I10"/>
  <c r="H10"/>
  <c r="G10"/>
  <c r="I6"/>
  <c r="H6"/>
  <c r="G6"/>
</calcChain>
</file>

<file path=xl/sharedStrings.xml><?xml version="1.0" encoding="utf-8"?>
<sst xmlns="http://schemas.openxmlformats.org/spreadsheetml/2006/main" count="51" uniqueCount="24">
  <si>
    <t>Ф.И.О.</t>
  </si>
  <si>
    <t>итого</t>
  </si>
  <si>
    <t>сред.</t>
  </si>
  <si>
    <t>макс.</t>
  </si>
  <si>
    <t>разн.</t>
  </si>
  <si>
    <t>место</t>
  </si>
  <si>
    <t>№</t>
  </si>
  <si>
    <t>турбо гейм</t>
  </si>
  <si>
    <t>Таганов Алексей</t>
  </si>
  <si>
    <t>Снигирев Дмитрий</t>
  </si>
  <si>
    <t>Ф.И.О</t>
  </si>
  <si>
    <t>Смирнов Павел</t>
  </si>
  <si>
    <t>Корчагин Александр</t>
  </si>
  <si>
    <t>Кисель Вячеслав</t>
  </si>
  <si>
    <t xml:space="preserve">Казачанский Димитрий </t>
  </si>
  <si>
    <t>Кияшкин Александр</t>
  </si>
  <si>
    <t xml:space="preserve">Казачанский Андрей </t>
  </si>
  <si>
    <t>турнир по боулингу в РЦ 5 Элемент  4 этап</t>
  </si>
  <si>
    <t>да</t>
  </si>
  <si>
    <t>Т</t>
  </si>
  <si>
    <t>Д1</t>
  </si>
  <si>
    <t>Д2</t>
  </si>
  <si>
    <t>Казачанский Андрей</t>
  </si>
  <si>
    <t>Казачанский Дмитрий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</si>
</sst>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0.5"/>
      <name val="Arial"/>
      <family val="2"/>
      <charset val="204"/>
    </font>
    <font>
      <b/>
      <sz val="10"/>
      <name val="Arial"/>
      <family val="2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8"/>
      <name val="Times New Roman"/>
      <family val="1"/>
      <charset val="204"/>
    </font>
    <font>
      <sz val="18"/>
      <color rgb="FF0000FF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4"/>
      </patternFill>
    </fill>
    <fill>
      <patternFill patternType="solid">
        <fgColor rgb="FF00B0F0"/>
        <bgColor indexed="35"/>
      </patternFill>
    </fill>
    <fill>
      <patternFill patternType="solid">
        <fgColor rgb="FF00B0F0"/>
        <bgColor indexed="41"/>
      </patternFill>
    </fill>
    <fill>
      <patternFill patternType="solid">
        <fgColor rgb="FF00B0F0"/>
        <bgColor indexed="34"/>
      </patternFill>
    </fill>
    <fill>
      <patternFill patternType="solid">
        <fgColor rgb="FFFFFF00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35"/>
      </patternFill>
    </fill>
  </fills>
  <borders count="11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</cellStyleXfs>
  <cellXfs count="77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Fill="1" applyBorder="1"/>
    <xf numFmtId="0" fontId="10" fillId="0" borderId="0" xfId="0" applyFont="1"/>
    <xf numFmtId="0" fontId="7" fillId="2" borderId="0" xfId="0" applyFont="1" applyFill="1"/>
    <xf numFmtId="0" fontId="0" fillId="0" borderId="10" xfId="0" applyBorder="1"/>
    <xf numFmtId="0" fontId="0" fillId="2" borderId="0" xfId="0" applyFill="1"/>
    <xf numFmtId="0" fontId="4" fillId="2" borderId="0" xfId="0" applyFont="1" applyFill="1"/>
    <xf numFmtId="0" fontId="14" fillId="2" borderId="0" xfId="3" applyFill="1"/>
    <xf numFmtId="0" fontId="4" fillId="2" borderId="0" xfId="0" applyFont="1" applyFill="1" applyBorder="1"/>
    <xf numFmtId="0" fontId="15" fillId="5" borderId="5" xfId="2" applyFont="1" applyFill="1" applyBorder="1" applyProtection="1">
      <protection locked="0"/>
    </xf>
    <xf numFmtId="0" fontId="15" fillId="5" borderId="4" xfId="2" applyFont="1" applyFill="1" applyBorder="1" applyAlignment="1">
      <alignment horizontal="center" vertical="center"/>
    </xf>
    <xf numFmtId="0" fontId="15" fillId="5" borderId="4" xfId="2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 vertical="center"/>
    </xf>
    <xf numFmtId="0" fontId="11" fillId="7" borderId="9" xfId="1" applyFont="1" applyFill="1" applyBorder="1" applyAlignment="1">
      <alignment horizontal="center"/>
    </xf>
    <xf numFmtId="0" fontId="13" fillId="5" borderId="9" xfId="2" applyFill="1" applyBorder="1" applyAlignment="1">
      <alignment horizontal="center" vertical="center"/>
    </xf>
    <xf numFmtId="164" fontId="13" fillId="5" borderId="9" xfId="2" applyNumberFormat="1" applyFill="1" applyBorder="1" applyAlignment="1">
      <alignment horizontal="center" vertical="center"/>
    </xf>
    <xf numFmtId="1" fontId="13" fillId="5" borderId="9" xfId="2" applyNumberFormat="1" applyFill="1" applyBorder="1" applyAlignment="1">
      <alignment horizontal="center" vertical="center"/>
    </xf>
    <xf numFmtId="0" fontId="5" fillId="6" borderId="9" xfId="1" applyFont="1" applyFill="1" applyBorder="1" applyProtection="1">
      <protection locked="0"/>
    </xf>
    <xf numFmtId="0" fontId="8" fillId="8" borderId="9" xfId="0" applyFont="1" applyFill="1" applyBorder="1" applyAlignment="1">
      <alignment horizontal="center" vertical="center"/>
    </xf>
    <xf numFmtId="0" fontId="2" fillId="2" borderId="0" xfId="0" applyFont="1" applyFill="1"/>
    <xf numFmtId="0" fontId="9" fillId="9" borderId="1" xfId="0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9" fillId="11" borderId="2" xfId="0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0" fontId="15" fillId="12" borderId="4" xfId="2" applyFont="1" applyFill="1" applyBorder="1" applyAlignment="1">
      <alignment horizontal="center"/>
    </xf>
    <xf numFmtId="0" fontId="15" fillId="12" borderId="5" xfId="2" applyFont="1" applyFill="1" applyBorder="1" applyProtection="1">
      <protection locked="0"/>
    </xf>
    <xf numFmtId="0" fontId="15" fillId="12" borderId="1" xfId="2" applyFont="1" applyFill="1" applyBorder="1" applyAlignment="1">
      <alignment horizontal="center" vertical="center"/>
    </xf>
    <xf numFmtId="0" fontId="15" fillId="12" borderId="6" xfId="2" applyFont="1" applyFill="1" applyBorder="1" applyAlignment="1">
      <alignment horizontal="center" vertical="center"/>
    </xf>
    <xf numFmtId="0" fontId="15" fillId="12" borderId="7" xfId="2" applyFont="1" applyFill="1" applyBorder="1" applyAlignment="1">
      <alignment horizontal="center" vertical="center"/>
    </xf>
    <xf numFmtId="164" fontId="15" fillId="12" borderId="5" xfId="2" applyNumberFormat="1" applyFont="1" applyFill="1" applyBorder="1" applyAlignment="1">
      <alignment horizontal="center" vertical="center"/>
    </xf>
    <xf numFmtId="1" fontId="15" fillId="12" borderId="5" xfId="2" applyNumberFormat="1" applyFont="1" applyFill="1" applyBorder="1" applyAlignment="1">
      <alignment horizontal="center" vertical="center"/>
    </xf>
    <xf numFmtId="0" fontId="16" fillId="13" borderId="7" xfId="0" applyFont="1" applyFill="1" applyBorder="1" applyAlignment="1">
      <alignment horizontal="center" vertical="center"/>
    </xf>
    <xf numFmtId="164" fontId="2" fillId="13" borderId="5" xfId="0" applyNumberFormat="1" applyFont="1" applyFill="1" applyBorder="1" applyAlignment="1">
      <alignment horizontal="center" vertical="center"/>
    </xf>
    <xf numFmtId="1" fontId="16" fillId="13" borderId="5" xfId="0" applyNumberFormat="1" applyFont="1" applyFill="1" applyBorder="1" applyAlignment="1">
      <alignment horizontal="center" vertical="center"/>
    </xf>
    <xf numFmtId="0" fontId="16" fillId="14" borderId="7" xfId="0" applyFont="1" applyFill="1" applyBorder="1" applyAlignment="1">
      <alignment horizontal="center" vertical="center"/>
    </xf>
    <xf numFmtId="0" fontId="6" fillId="2" borderId="0" xfId="0" applyFont="1" applyFill="1"/>
    <xf numFmtId="0" fontId="13" fillId="5" borderId="9" xfId="2" applyFill="1" applyBorder="1" applyAlignment="1">
      <alignment horizontal="center"/>
    </xf>
    <xf numFmtId="0" fontId="13" fillId="5" borderId="9" xfId="2" applyFill="1" applyBorder="1" applyProtection="1">
      <protection locked="0"/>
    </xf>
    <xf numFmtId="0" fontId="8" fillId="14" borderId="9" xfId="0" applyFont="1" applyFill="1" applyBorder="1" applyAlignment="1">
      <alignment horizontal="center" vertical="center"/>
    </xf>
    <xf numFmtId="0" fontId="13" fillId="12" borderId="9" xfId="2" applyFill="1" applyBorder="1" applyAlignment="1">
      <alignment horizontal="center" vertical="center"/>
    </xf>
    <xf numFmtId="164" fontId="13" fillId="12" borderId="9" xfId="2" applyNumberFormat="1" applyFill="1" applyBorder="1" applyAlignment="1">
      <alignment horizontal="center" vertical="center"/>
    </xf>
    <xf numFmtId="1" fontId="13" fillId="12" borderId="9" xfId="2" applyNumberFormat="1" applyFill="1" applyBorder="1" applyAlignment="1">
      <alignment horizontal="center" vertical="center"/>
    </xf>
    <xf numFmtId="0" fontId="13" fillId="12" borderId="9" xfId="2" applyFill="1" applyBorder="1" applyAlignment="1">
      <alignment horizontal="center"/>
    </xf>
    <xf numFmtId="0" fontId="13" fillId="12" borderId="9" xfId="2" applyFill="1" applyBorder="1" applyProtection="1">
      <protection locked="0"/>
    </xf>
    <xf numFmtId="0" fontId="15" fillId="5" borderId="5" xfId="2" applyFont="1" applyFill="1" applyBorder="1" applyAlignment="1">
      <alignment horizontal="center" vertical="center"/>
    </xf>
    <xf numFmtId="0" fontId="15" fillId="5" borderId="7" xfId="2" applyFont="1" applyFill="1" applyBorder="1" applyAlignment="1">
      <alignment horizontal="center" vertical="center"/>
    </xf>
    <xf numFmtId="164" fontId="15" fillId="5" borderId="5" xfId="2" applyNumberFormat="1" applyFont="1" applyFill="1" applyBorder="1" applyAlignment="1">
      <alignment horizontal="center" vertical="center"/>
    </xf>
    <xf numFmtId="1" fontId="15" fillId="5" borderId="5" xfId="2" applyNumberFormat="1" applyFont="1" applyFill="1" applyBorder="1" applyAlignment="1">
      <alignment horizontal="center" vertical="center"/>
    </xf>
    <xf numFmtId="0" fontId="16" fillId="14" borderId="6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0" fontId="13" fillId="5" borderId="4" xfId="2" applyFill="1" applyBorder="1" applyAlignment="1">
      <alignment horizontal="center" vertical="center"/>
    </xf>
    <xf numFmtId="0" fontId="5" fillId="6" borderId="5" xfId="0" applyFont="1" applyFill="1" applyBorder="1" applyProtection="1">
      <protection locked="0"/>
    </xf>
    <xf numFmtId="0" fontId="11" fillId="15" borderId="9" xfId="1" applyFont="1" applyFill="1" applyBorder="1" applyAlignment="1">
      <alignment horizontal="center"/>
    </xf>
    <xf numFmtId="0" fontId="5" fillId="13" borderId="9" xfId="1" applyFont="1" applyFill="1" applyBorder="1" applyProtection="1">
      <protection locked="0"/>
    </xf>
    <xf numFmtId="0" fontId="16" fillId="13" borderId="5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164" fontId="2" fillId="6" borderId="5" xfId="0" applyNumberFormat="1" applyFont="1" applyFill="1" applyBorder="1" applyAlignment="1">
      <alignment horizontal="center" vertical="center"/>
    </xf>
    <xf numFmtId="1" fontId="16" fillId="6" borderId="5" xfId="0" applyNumberFormat="1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center"/>
    </xf>
    <xf numFmtId="0" fontId="15" fillId="12" borderId="5" xfId="2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49" fontId="18" fillId="2" borderId="0" xfId="0" applyNumberFormat="1" applyFont="1" applyFill="1" applyAlignment="1"/>
    <xf numFmtId="49" fontId="17" fillId="2" borderId="0" xfId="0" applyNumberFormat="1" applyFont="1" applyFill="1" applyAlignment="1"/>
    <xf numFmtId="49" fontId="17" fillId="2" borderId="8" xfId="0" applyNumberFormat="1" applyFont="1" applyFill="1" applyBorder="1" applyAlignment="1"/>
  </cellXfs>
  <cellStyles count="4">
    <cellStyle name="Нейтральный" xfId="3" builtinId="28"/>
    <cellStyle name="Обычный" xfId="0" builtinId="0"/>
    <cellStyle name="Обычный_квалификация" xfId="1"/>
    <cellStyle name="Хороший" xfId="2" builtinId="26"/>
  </cellStyles>
  <dxfs count="6"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161938</xdr:colOff>
      <xdr:row>1</xdr:row>
      <xdr:rowOff>114298</xdr:rowOff>
    </xdr:from>
    <xdr:to>
      <xdr:col>13</xdr:col>
      <xdr:colOff>133355</xdr:colOff>
      <xdr:row>19</xdr:row>
      <xdr:rowOff>133349</xdr:rowOff>
    </xdr:to>
    <xdr:sp macro="" textlink="">
      <xdr:nvSpPr>
        <xdr:cNvPr id="3" name="AutoShape 13"/>
        <xdr:cNvSpPr>
          <a:spLocks noChangeArrowheads="1"/>
        </xdr:cNvSpPr>
      </xdr:nvSpPr>
      <xdr:spPr bwMode="auto">
        <a:xfrm rot="-5400000">
          <a:off x="6076958" y="1504953"/>
          <a:ext cx="2781301" cy="438142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gradFill rotWithShape="0">
          <a:gsLst>
            <a:gs pos="0">
              <a:srgbClr val="FF3300"/>
            </a:gs>
            <a:gs pos="100000">
              <a:srgbClr val="FFE8E2">
                <a:alpha val="39998"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/>
  <dimension ref="A1:P47"/>
  <sheetViews>
    <sheetView showGridLines="0" tabSelected="1" zoomScaleNormal="85" workbookViewId="0">
      <selection activeCell="G22" sqref="G22"/>
    </sheetView>
  </sheetViews>
  <sheetFormatPr defaultRowHeight="12.75"/>
  <cols>
    <col min="1" max="1" width="5.28515625" customWidth="1"/>
    <col min="2" max="2" width="24.7109375" customWidth="1"/>
    <col min="4" max="4" width="9.7109375" bestFit="1" customWidth="1"/>
    <col min="6" max="9" width="7.140625" customWidth="1"/>
    <col min="10" max="10" width="11.7109375" customWidth="1"/>
    <col min="11" max="11" width="12.28515625" customWidth="1"/>
    <col min="12" max="12" width="7.5703125" customWidth="1"/>
  </cols>
  <sheetData>
    <row r="1" spans="1:13" ht="24.6" customHeight="1">
      <c r="A1" s="44"/>
      <c r="B1" s="74" t="s">
        <v>17</v>
      </c>
      <c r="C1" s="75"/>
      <c r="D1" s="75"/>
      <c r="E1" s="75"/>
      <c r="F1" s="75"/>
      <c r="G1" s="75"/>
      <c r="H1" s="8"/>
      <c r="I1" s="8"/>
      <c r="J1" s="10"/>
      <c r="L1" s="1"/>
      <c r="M1" s="1"/>
    </row>
    <row r="2" spans="1:13" s="2" customFormat="1" ht="25.5" customHeight="1" thickBot="1">
      <c r="A2" s="24"/>
      <c r="B2" s="76"/>
      <c r="C2" s="76"/>
      <c r="D2" s="76"/>
      <c r="E2" s="76"/>
      <c r="F2" s="76"/>
      <c r="G2" s="76"/>
      <c r="H2" s="24"/>
      <c r="I2" s="24"/>
      <c r="J2" s="24"/>
      <c r="L2" s="3"/>
      <c r="M2" s="3"/>
    </row>
    <row r="3" spans="1:13" s="5" customFormat="1" ht="12.2" customHeight="1" thickBot="1">
      <c r="A3"/>
      <c r="B3"/>
      <c r="C3"/>
      <c r="D3"/>
      <c r="E3"/>
      <c r="F3"/>
      <c r="G3"/>
      <c r="H3"/>
      <c r="I3"/>
      <c r="J3"/>
      <c r="K3"/>
      <c r="L3"/>
    </row>
    <row r="4" spans="1:13" s="5" customFormat="1" ht="12.2" customHeight="1" thickBot="1">
      <c r="A4" s="25" t="s">
        <v>6</v>
      </c>
      <c r="B4" s="26" t="s">
        <v>10</v>
      </c>
      <c r="C4" s="27">
        <v>1</v>
      </c>
      <c r="D4" s="28">
        <v>2</v>
      </c>
      <c r="E4" s="27">
        <v>3</v>
      </c>
      <c r="F4" s="28">
        <v>4</v>
      </c>
      <c r="G4" s="29" t="s">
        <v>1</v>
      </c>
      <c r="H4" s="26" t="s">
        <v>2</v>
      </c>
      <c r="I4" s="26" t="s">
        <v>3</v>
      </c>
      <c r="J4" s="26" t="s">
        <v>4</v>
      </c>
      <c r="K4" s="30" t="s">
        <v>7</v>
      </c>
      <c r="L4" s="29" t="s">
        <v>5</v>
      </c>
    </row>
    <row r="5" spans="1:13" s="5" customFormat="1" ht="12" customHeight="1" thickBot="1">
      <c r="A5" s="33">
        <v>8</v>
      </c>
      <c r="B5" s="34" t="s">
        <v>11</v>
      </c>
      <c r="C5" s="61">
        <v>211</v>
      </c>
      <c r="D5" s="62">
        <v>177</v>
      </c>
      <c r="E5" s="51">
        <v>213</v>
      </c>
      <c r="F5" s="52">
        <v>206</v>
      </c>
      <c r="G5" s="48">
        <f t="shared" ref="G5:G16" si="0">SUM(C5:F5)</f>
        <v>807</v>
      </c>
      <c r="H5" s="49">
        <f t="shared" ref="H5:H16" si="1">AVERAGE(C5:F5)</f>
        <v>201.75</v>
      </c>
      <c r="I5" s="50">
        <f t="shared" ref="I5:I16" si="2">MAX(B5:D5)</f>
        <v>211</v>
      </c>
      <c r="J5" s="50"/>
      <c r="K5" s="63"/>
      <c r="L5" s="32">
        <v>1</v>
      </c>
    </row>
    <row r="6" spans="1:13" s="5" customFormat="1" ht="12.2" customHeight="1" thickBot="1">
      <c r="A6" s="33">
        <v>2</v>
      </c>
      <c r="B6" s="34" t="s">
        <v>9</v>
      </c>
      <c r="C6" s="47">
        <v>176</v>
      </c>
      <c r="D6" s="47">
        <v>195</v>
      </c>
      <c r="E6" s="47">
        <v>224</v>
      </c>
      <c r="F6" s="47">
        <v>191</v>
      </c>
      <c r="G6" s="48">
        <f t="shared" si="0"/>
        <v>786</v>
      </c>
      <c r="H6" s="49">
        <f t="shared" si="1"/>
        <v>196.5</v>
      </c>
      <c r="I6" s="50">
        <f t="shared" si="2"/>
        <v>195</v>
      </c>
      <c r="J6" s="50"/>
      <c r="K6" s="63"/>
      <c r="L6" s="32">
        <v>2</v>
      </c>
    </row>
    <row r="7" spans="1:13" s="5" customFormat="1" ht="12.2" customHeight="1" thickBot="1">
      <c r="A7" s="33">
        <v>1</v>
      </c>
      <c r="B7" s="34" t="s">
        <v>12</v>
      </c>
      <c r="C7" s="61">
        <v>164</v>
      </c>
      <c r="D7" s="62">
        <v>196</v>
      </c>
      <c r="E7" s="51">
        <v>198</v>
      </c>
      <c r="F7" s="52">
        <v>195</v>
      </c>
      <c r="G7" s="48">
        <f t="shared" si="0"/>
        <v>753</v>
      </c>
      <c r="H7" s="49">
        <f t="shared" si="1"/>
        <v>188.25</v>
      </c>
      <c r="I7" s="50">
        <f t="shared" si="2"/>
        <v>196</v>
      </c>
      <c r="J7" s="50"/>
      <c r="K7" s="63" t="s">
        <v>18</v>
      </c>
      <c r="L7" s="32">
        <v>3</v>
      </c>
    </row>
    <row r="8" spans="1:13" s="5" customFormat="1" ht="12.2" customHeight="1" thickBot="1">
      <c r="A8" s="15">
        <v>3</v>
      </c>
      <c r="B8" s="14" t="s">
        <v>14</v>
      </c>
      <c r="C8" s="18">
        <v>165</v>
      </c>
      <c r="D8" s="22">
        <v>169</v>
      </c>
      <c r="E8" s="23">
        <v>199</v>
      </c>
      <c r="F8" s="23">
        <v>162</v>
      </c>
      <c r="G8" s="19">
        <f t="shared" si="0"/>
        <v>695</v>
      </c>
      <c r="H8" s="20">
        <f t="shared" si="1"/>
        <v>173.75</v>
      </c>
      <c r="I8" s="21">
        <f t="shared" si="2"/>
        <v>169</v>
      </c>
      <c r="J8" s="21"/>
      <c r="K8" s="17"/>
      <c r="L8" s="32">
        <v>4</v>
      </c>
    </row>
    <row r="9" spans="1:13" s="5" customFormat="1" ht="12.2" customHeight="1" thickBot="1">
      <c r="A9" s="15">
        <v>4</v>
      </c>
      <c r="B9" s="14" t="s">
        <v>15</v>
      </c>
      <c r="C9" s="18">
        <v>186</v>
      </c>
      <c r="D9" s="22">
        <v>173</v>
      </c>
      <c r="E9" s="23">
        <v>162</v>
      </c>
      <c r="F9" s="23">
        <v>171</v>
      </c>
      <c r="G9" s="19">
        <f t="shared" si="0"/>
        <v>692</v>
      </c>
      <c r="H9" s="20">
        <f t="shared" si="1"/>
        <v>173</v>
      </c>
      <c r="I9" s="21">
        <f t="shared" si="2"/>
        <v>186</v>
      </c>
      <c r="J9" s="21"/>
      <c r="K9" s="17" t="s">
        <v>18</v>
      </c>
      <c r="L9" s="32">
        <v>5</v>
      </c>
    </row>
    <row r="10" spans="1:13" s="5" customFormat="1" ht="12.2" customHeight="1" thickBot="1">
      <c r="A10" s="59">
        <v>7</v>
      </c>
      <c r="B10" s="60" t="s">
        <v>8</v>
      </c>
      <c r="C10" s="45">
        <v>139</v>
      </c>
      <c r="D10" s="46">
        <v>169</v>
      </c>
      <c r="E10" s="45">
        <v>178</v>
      </c>
      <c r="F10" s="46">
        <v>186.1</v>
      </c>
      <c r="G10" s="19">
        <f t="shared" si="0"/>
        <v>672.1</v>
      </c>
      <c r="H10" s="20">
        <f t="shared" si="1"/>
        <v>168.02500000000001</v>
      </c>
      <c r="I10" s="21">
        <f t="shared" si="2"/>
        <v>169</v>
      </c>
      <c r="J10" s="21"/>
      <c r="K10" s="17" t="s">
        <v>18</v>
      </c>
      <c r="L10" s="32">
        <v>6</v>
      </c>
    </row>
    <row r="11" spans="1:13" s="5" customFormat="1" ht="12.2" customHeight="1" thickBot="1">
      <c r="A11" s="16">
        <v>5</v>
      </c>
      <c r="B11" s="14" t="s">
        <v>16</v>
      </c>
      <c r="C11" s="18">
        <v>173</v>
      </c>
      <c r="D11" s="22">
        <v>184</v>
      </c>
      <c r="E11" s="45">
        <v>135</v>
      </c>
      <c r="F11" s="46">
        <v>107</v>
      </c>
      <c r="G11" s="19">
        <f t="shared" si="0"/>
        <v>599</v>
      </c>
      <c r="H11" s="20">
        <f t="shared" si="1"/>
        <v>149.75</v>
      </c>
      <c r="I11" s="21">
        <f t="shared" si="2"/>
        <v>184</v>
      </c>
      <c r="J11" s="21"/>
      <c r="K11" s="17" t="s">
        <v>18</v>
      </c>
      <c r="L11" s="32">
        <v>7</v>
      </c>
    </row>
    <row r="12" spans="1:13" s="5" customFormat="1" ht="12.2" customHeight="1" thickBot="1">
      <c r="A12" s="15">
        <v>6</v>
      </c>
      <c r="B12" s="14" t="s">
        <v>13</v>
      </c>
      <c r="C12" s="18">
        <v>140</v>
      </c>
      <c r="D12" s="22">
        <v>137</v>
      </c>
      <c r="E12" s="23">
        <v>148</v>
      </c>
      <c r="F12" s="23">
        <v>125</v>
      </c>
      <c r="G12" s="19">
        <f t="shared" si="0"/>
        <v>550</v>
      </c>
      <c r="H12" s="20">
        <f t="shared" si="1"/>
        <v>137.5</v>
      </c>
      <c r="I12" s="21">
        <f t="shared" si="2"/>
        <v>140</v>
      </c>
      <c r="J12" s="21"/>
      <c r="K12" s="17" t="s">
        <v>18</v>
      </c>
      <c r="L12" s="32">
        <v>8</v>
      </c>
    </row>
    <row r="13" spans="1:13" s="5" customFormat="1" ht="12.2" customHeight="1" thickBot="1">
      <c r="A13" s="15"/>
      <c r="B13" s="14"/>
      <c r="C13" s="18"/>
      <c r="D13" s="22"/>
      <c r="E13" s="23"/>
      <c r="F13" s="23"/>
      <c r="G13" s="19">
        <f t="shared" si="0"/>
        <v>0</v>
      </c>
      <c r="H13" s="20" t="e">
        <f t="shared" si="1"/>
        <v>#DIV/0!</v>
      </c>
      <c r="I13" s="21">
        <f t="shared" si="2"/>
        <v>0</v>
      </c>
      <c r="J13" s="21" t="str">
        <f>IF(C13&lt;&gt;"",MAX(B13:D13)-MIN(B13:D13),"")</f>
        <v/>
      </c>
      <c r="K13" s="17"/>
      <c r="L13" s="32">
        <v>9</v>
      </c>
    </row>
    <row r="14" spans="1:13" s="5" customFormat="1" ht="12.2" customHeight="1" thickBot="1">
      <c r="A14" s="15"/>
      <c r="B14" s="14"/>
      <c r="C14" s="18"/>
      <c r="D14" s="22"/>
      <c r="E14" s="23"/>
      <c r="F14" s="23"/>
      <c r="G14" s="19">
        <f t="shared" si="0"/>
        <v>0</v>
      </c>
      <c r="H14" s="20" t="e">
        <f t="shared" si="1"/>
        <v>#DIV/0!</v>
      </c>
      <c r="I14" s="21">
        <f t="shared" si="2"/>
        <v>0</v>
      </c>
      <c r="J14" s="21" t="str">
        <f>IF(C14&lt;&gt;"",MAX(B14:D14)-MIN(B14:D14),"")</f>
        <v/>
      </c>
      <c r="K14" s="17"/>
      <c r="L14" s="32">
        <v>10</v>
      </c>
    </row>
    <row r="15" spans="1:13" s="5" customFormat="1" ht="12.2" customHeight="1" thickBot="1">
      <c r="A15" s="16"/>
      <c r="B15" s="14"/>
      <c r="C15" s="18"/>
      <c r="D15" s="22"/>
      <c r="E15" s="45"/>
      <c r="F15" s="46"/>
      <c r="G15" s="19">
        <f t="shared" si="0"/>
        <v>0</v>
      </c>
      <c r="H15" s="20" t="e">
        <f t="shared" si="1"/>
        <v>#DIV/0!</v>
      </c>
      <c r="I15" s="21">
        <f t="shared" si="2"/>
        <v>0</v>
      </c>
      <c r="J15" s="21" t="str">
        <f>IF(C15&lt;&gt;"",MAX(B15:D15)-MIN(B15:D15),"")</f>
        <v/>
      </c>
      <c r="K15" s="17"/>
      <c r="L15" s="32">
        <v>11</v>
      </c>
    </row>
    <row r="16" spans="1:13" s="5" customFormat="1" ht="12.2" customHeight="1" thickBot="1">
      <c r="A16" s="15"/>
      <c r="B16" s="14"/>
      <c r="C16" s="18"/>
      <c r="D16" s="22"/>
      <c r="E16" s="23"/>
      <c r="F16" s="23"/>
      <c r="G16" s="19">
        <f t="shared" si="0"/>
        <v>0</v>
      </c>
      <c r="H16" s="20" t="e">
        <f t="shared" si="1"/>
        <v>#DIV/0!</v>
      </c>
      <c r="I16" s="21">
        <f t="shared" si="2"/>
        <v>0</v>
      </c>
      <c r="J16" s="21" t="str">
        <f>IF(C16&lt;&gt;"",MAX(B16:D16)-MIN(B16:D16),"")</f>
        <v/>
      </c>
      <c r="K16" s="17"/>
      <c r="L16" s="32">
        <v>12</v>
      </c>
    </row>
    <row r="17" spans="1:16" s="5" customFormat="1" ht="12.2" customHeight="1">
      <c r="A17" s="12"/>
    </row>
    <row r="18" spans="1:16" s="5" customFormat="1" ht="12.2" customHeight="1">
      <c r="A18" s="13"/>
    </row>
    <row r="19" spans="1:16" s="5" customFormat="1" ht="12.2" customHeight="1">
      <c r="A19" s="13"/>
    </row>
    <row r="20" spans="1:16" s="5" customFormat="1" ht="12.2" customHeight="1">
      <c r="A20" s="13"/>
      <c r="B20" s="4"/>
      <c r="C20" s="4"/>
      <c r="D20" s="4"/>
    </row>
    <row r="21" spans="1:16" s="5" customFormat="1" ht="12.2" customHeight="1">
      <c r="A21" s="13"/>
      <c r="B21" s="4"/>
      <c r="C21" s="4"/>
      <c r="D21" s="4"/>
    </row>
    <row r="22" spans="1:16" s="5" customFormat="1" ht="11.65" customHeight="1">
      <c r="A22" s="13"/>
      <c r="B22" s="4"/>
      <c r="C22" s="4"/>
      <c r="D22" s="4"/>
    </row>
    <row r="23" spans="1:16" s="5" customFormat="1" ht="12.2" customHeight="1">
      <c r="A23" s="13"/>
      <c r="B23" s="4"/>
      <c r="C23" s="4"/>
      <c r="D23" s="4"/>
    </row>
    <row r="24" spans="1:16" s="5" customFormat="1" ht="12.2" customHeight="1">
      <c r="A24" s="13"/>
      <c r="B24" s="4"/>
      <c r="C24" s="4"/>
      <c r="D24" s="4"/>
    </row>
    <row r="25" spans="1:16" s="5" customFormat="1" ht="12.2" customHeight="1">
      <c r="A25" s="4"/>
      <c r="B25" s="4"/>
      <c r="C25" s="4"/>
      <c r="D25" s="13"/>
      <c r="E25" s="11"/>
    </row>
    <row r="26" spans="1:16" s="5" customFormat="1" ht="12.2" customHeight="1">
      <c r="A26" s="4"/>
      <c r="B26" s="4"/>
      <c r="C26" s="4"/>
      <c r="D26" s="13"/>
      <c r="E26" s="11"/>
    </row>
    <row r="27" spans="1:16" s="5" customFormat="1" ht="12" customHeight="1">
      <c r="A27" s="4"/>
      <c r="B27" s="4"/>
      <c r="C27" s="4"/>
      <c r="D27" s="13"/>
      <c r="E27" s="10"/>
      <c r="F27"/>
    </row>
    <row r="28" spans="1:16" s="5" customFormat="1" ht="12" customHeight="1">
      <c r="A28" s="4"/>
      <c r="B28" s="4"/>
      <c r="C28" s="4"/>
      <c r="D28" s="13"/>
      <c r="E28"/>
      <c r="F28"/>
    </row>
    <row r="29" spans="1:16" s="5" customFormat="1" ht="12.75" customHeight="1">
      <c r="A29" s="4"/>
      <c r="B29" s="4"/>
      <c r="C29" s="4"/>
      <c r="D29" s="13"/>
      <c r="E29"/>
      <c r="F29"/>
    </row>
    <row r="30" spans="1:16" s="5" customFormat="1" ht="12.2" customHeight="1">
      <c r="A30" s="4"/>
      <c r="B30" s="4"/>
      <c r="C30" s="4"/>
      <c r="D30" s="13"/>
      <c r="E30"/>
      <c r="F30"/>
    </row>
    <row r="31" spans="1:16">
      <c r="P31" s="10"/>
    </row>
    <row r="32" spans="1:16">
      <c r="P32" s="10"/>
    </row>
    <row r="33" spans="3:16">
      <c r="P33" s="10"/>
    </row>
    <row r="34" spans="3:16">
      <c r="P34" s="10"/>
    </row>
    <row r="35" spans="3:16">
      <c r="P35" s="10"/>
    </row>
    <row r="40" spans="3:16" ht="15" customHeight="1"/>
    <row r="47" spans="3:16">
      <c r="C47" s="6"/>
    </row>
  </sheetData>
  <sheetProtection selectLockedCells="1" selectUnlockedCells="1"/>
  <mergeCells count="1">
    <mergeCell ref="B1:G2"/>
  </mergeCells>
  <phoneticPr fontId="12" type="noConversion"/>
  <pageMargins left="0.21805555555555556" right="0.12222222222222222" top="0.10972222222222222" bottom="6.8750000000000006E-2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/>
  <dimension ref="A1:X37"/>
  <sheetViews>
    <sheetView showGridLines="0" zoomScaleNormal="145" workbookViewId="0">
      <selection activeCell="H9" sqref="H9"/>
    </sheetView>
  </sheetViews>
  <sheetFormatPr defaultRowHeight="12.75"/>
  <cols>
    <col min="1" max="1" width="5.28515625" customWidth="1"/>
    <col min="2" max="2" width="24.42578125" customWidth="1"/>
    <col min="4" max="4" width="7.42578125" customWidth="1"/>
    <col min="8" max="8" width="11" customWidth="1"/>
    <col min="9" max="10" width="7.140625" customWidth="1"/>
    <col min="11" max="11" width="0.140625" customWidth="1"/>
    <col min="12" max="12" width="7.140625" customWidth="1"/>
    <col min="13" max="13" width="7" customWidth="1"/>
    <col min="14" max="14" width="5.140625" customWidth="1"/>
    <col min="15" max="15" width="7.5703125" customWidth="1"/>
  </cols>
  <sheetData>
    <row r="1" spans="1:24" ht="17.649999999999999" customHeight="1"/>
    <row r="2" spans="1:24" ht="13.5" thickBot="1"/>
    <row r="3" spans="1:24" ht="13.5" customHeight="1" thickBot="1">
      <c r="A3" s="25" t="s">
        <v>6</v>
      </c>
      <c r="B3" s="26" t="s">
        <v>10</v>
      </c>
      <c r="C3" s="27">
        <v>1</v>
      </c>
      <c r="D3" s="28">
        <v>2</v>
      </c>
      <c r="E3" s="27">
        <v>3</v>
      </c>
      <c r="F3" s="28">
        <v>4</v>
      </c>
      <c r="G3" s="29" t="s">
        <v>1</v>
      </c>
      <c r="H3" s="26" t="s">
        <v>2</v>
      </c>
      <c r="I3" s="26" t="s">
        <v>3</v>
      </c>
      <c r="J3" s="26" t="s">
        <v>4</v>
      </c>
      <c r="K3" s="30" t="s">
        <v>7</v>
      </c>
      <c r="L3" s="29" t="s">
        <v>5</v>
      </c>
    </row>
    <row r="4" spans="1:24" ht="12" customHeight="1" thickBot="1">
      <c r="A4" s="33">
        <v>8</v>
      </c>
      <c r="B4" s="34" t="s">
        <v>11</v>
      </c>
      <c r="C4" s="35">
        <v>198</v>
      </c>
      <c r="D4" s="36">
        <v>218</v>
      </c>
      <c r="E4" s="47">
        <v>164</v>
      </c>
      <c r="F4" s="47">
        <v>179</v>
      </c>
      <c r="G4" s="48">
        <f>SUM(C4:F4)</f>
        <v>759</v>
      </c>
      <c r="H4" s="49">
        <f>AVERAGE(C4:F4)</f>
        <v>189.75</v>
      </c>
      <c r="I4" s="50">
        <f>MAX(B4:D4)</f>
        <v>218</v>
      </c>
      <c r="J4" s="50">
        <f>IF(C4&lt;&gt;"",MAX(B4:D4)-MIN(B4:D4),"")</f>
        <v>20</v>
      </c>
      <c r="K4" s="17"/>
      <c r="L4" s="32">
        <v>1</v>
      </c>
    </row>
    <row r="5" spans="1:24" ht="12" customHeight="1" thickBot="1">
      <c r="A5" s="33">
        <v>2</v>
      </c>
      <c r="B5" s="34" t="s">
        <v>9</v>
      </c>
      <c r="C5" s="43">
        <v>156</v>
      </c>
      <c r="D5" s="57">
        <v>173</v>
      </c>
      <c r="E5" s="51">
        <v>216</v>
      </c>
      <c r="F5" s="52">
        <v>145</v>
      </c>
      <c r="G5" s="48">
        <f>SUM(C5:F5)</f>
        <v>690</v>
      </c>
      <c r="H5" s="49">
        <f>AVERAGE(C5:F5)</f>
        <v>172.5</v>
      </c>
      <c r="I5" s="50">
        <f>MAX(B5:D5)</f>
        <v>173</v>
      </c>
      <c r="J5" s="50">
        <f>IF(C5&lt;&gt;"",MAX(B5:D5)-MIN(B5:D5),"")</f>
        <v>17</v>
      </c>
      <c r="K5" s="17"/>
      <c r="L5" s="32">
        <v>2</v>
      </c>
      <c r="Q5" s="1"/>
      <c r="R5" s="1"/>
    </row>
    <row r="6" spans="1:24" s="2" customFormat="1" ht="12" customHeight="1" thickBot="1">
      <c r="A6" s="33">
        <v>1</v>
      </c>
      <c r="B6" s="34" t="s">
        <v>12</v>
      </c>
      <c r="C6" s="37">
        <v>201</v>
      </c>
      <c r="D6" s="36">
        <v>161</v>
      </c>
      <c r="E6" s="47">
        <v>193</v>
      </c>
      <c r="F6" s="47">
        <v>124</v>
      </c>
      <c r="G6" s="48">
        <f>SUM(C6:F6)</f>
        <v>679</v>
      </c>
      <c r="H6" s="49">
        <f>AVERAGE(C6:F6)</f>
        <v>169.75</v>
      </c>
      <c r="I6" s="50">
        <f>MAX(B6:D6)</f>
        <v>201</v>
      </c>
      <c r="J6" s="50">
        <f>IF(C6&lt;&gt;"",MAX(B6:D6)-MIN(B6:D6),"")</f>
        <v>40</v>
      </c>
      <c r="K6" s="17"/>
      <c r="L6" s="32">
        <v>3</v>
      </c>
    </row>
    <row r="7" spans="1:24" s="7" customFormat="1" ht="10.5" customHeight="1" thickBot="1">
      <c r="A7" s="16" t="s">
        <v>20</v>
      </c>
      <c r="B7" s="14" t="s">
        <v>22</v>
      </c>
      <c r="C7" s="54">
        <v>169</v>
      </c>
      <c r="D7" s="53">
        <v>157</v>
      </c>
      <c r="E7" s="23">
        <v>154</v>
      </c>
      <c r="F7" s="23">
        <v>189</v>
      </c>
      <c r="G7" s="19">
        <f>SUM(C7:F7)</f>
        <v>669</v>
      </c>
      <c r="H7" s="20">
        <f>AVERAGE(C7:F7)</f>
        <v>167.25</v>
      </c>
      <c r="I7" s="21">
        <f>MAX(B7:D7)</f>
        <v>169</v>
      </c>
      <c r="J7" s="21">
        <f>IF(C7&lt;&gt;"",MAX(B7:D7)-MIN(B7:D7),"")</f>
        <v>12</v>
      </c>
      <c r="K7" s="17"/>
      <c r="L7" s="32">
        <v>4</v>
      </c>
    </row>
    <row r="8" spans="1:24" s="5" customFormat="1" ht="10.5" customHeight="1">
      <c r="K8" s="10"/>
      <c r="L8" s="4"/>
    </row>
    <row r="9" spans="1:24" s="5" customFormat="1" ht="12.2" customHeight="1">
      <c r="K9" s="10"/>
      <c r="L9" s="4"/>
    </row>
    <row r="10" spans="1:24" s="5" customFormat="1" ht="12.2" customHeight="1">
      <c r="A10"/>
      <c r="B10"/>
      <c r="C10" s="6"/>
      <c r="D10"/>
      <c r="E10"/>
      <c r="F10"/>
      <c r="G10"/>
      <c r="H10"/>
      <c r="I10"/>
      <c r="J10"/>
      <c r="K10" s="10"/>
      <c r="L10" s="4"/>
      <c r="M10"/>
      <c r="N10"/>
    </row>
    <row r="11" spans="1:24" s="5" customFormat="1" ht="12.2" customHeight="1" thickBot="1">
      <c r="A11"/>
      <c r="B11"/>
      <c r="C11"/>
      <c r="D11"/>
      <c r="E11"/>
      <c r="F11"/>
      <c r="G11"/>
      <c r="H11"/>
      <c r="I11"/>
      <c r="J11"/>
      <c r="K11"/>
      <c r="L11" s="4"/>
      <c r="M11"/>
      <c r="N11"/>
    </row>
    <row r="12" spans="1:24" ht="12.75" customHeight="1" thickBot="1">
      <c r="A12" s="69" t="s">
        <v>6</v>
      </c>
      <c r="B12" s="70" t="s">
        <v>0</v>
      </c>
      <c r="C12" s="71">
        <v>1</v>
      </c>
      <c r="D12" s="72">
        <v>2</v>
      </c>
      <c r="E12" s="73" t="s">
        <v>1</v>
      </c>
      <c r="F12" s="70" t="s">
        <v>2</v>
      </c>
      <c r="G12" s="70" t="s">
        <v>3</v>
      </c>
      <c r="H12" s="70" t="s">
        <v>4</v>
      </c>
      <c r="I12" s="30" t="s">
        <v>5</v>
      </c>
    </row>
    <row r="13" spans="1:24" ht="12.2" customHeight="1" thickBot="1">
      <c r="A13" s="33">
        <v>8</v>
      </c>
      <c r="B13" s="34" t="s">
        <v>11</v>
      </c>
      <c r="C13" s="35">
        <v>198</v>
      </c>
      <c r="D13" s="36">
        <v>218</v>
      </c>
      <c r="E13" s="37">
        <f t="shared" ref="E13:E18" si="0">SUM(C13:D13)</f>
        <v>416</v>
      </c>
      <c r="F13" s="38">
        <f t="shared" ref="F13:F18" si="1">AVERAGE(C13:D13)</f>
        <v>208</v>
      </c>
      <c r="G13" s="39">
        <f t="shared" ref="G13:G18" si="2">MAX(C13:D13)</f>
        <v>218</v>
      </c>
      <c r="H13" s="39">
        <f t="shared" ref="H13:H18" si="3">IF(D13&lt;&gt;"",MAX(C13:D13)-MIN(C13:D13),"")</f>
        <v>20</v>
      </c>
      <c r="I13" s="31">
        <v>1</v>
      </c>
      <c r="K13" s="10"/>
    </row>
    <row r="14" spans="1:24" ht="12" customHeight="1" thickBot="1">
      <c r="A14" s="33">
        <v>1</v>
      </c>
      <c r="B14" s="34" t="s">
        <v>12</v>
      </c>
      <c r="C14" s="37">
        <v>201</v>
      </c>
      <c r="D14" s="36">
        <v>161</v>
      </c>
      <c r="E14" s="37">
        <f t="shared" si="0"/>
        <v>362</v>
      </c>
      <c r="F14" s="38">
        <f t="shared" si="1"/>
        <v>181</v>
      </c>
      <c r="G14" s="39">
        <f t="shared" si="2"/>
        <v>201</v>
      </c>
      <c r="H14" s="39">
        <f t="shared" si="3"/>
        <v>40</v>
      </c>
      <c r="I14" s="31">
        <v>2</v>
      </c>
      <c r="K14" s="10"/>
    </row>
    <row r="15" spans="1:24" ht="12.75" customHeight="1" thickBot="1">
      <c r="A15" s="33">
        <v>2</v>
      </c>
      <c r="B15" s="34" t="s">
        <v>9</v>
      </c>
      <c r="C15" s="43">
        <v>156</v>
      </c>
      <c r="D15" s="57">
        <v>173</v>
      </c>
      <c r="E15" s="40">
        <f t="shared" si="0"/>
        <v>329</v>
      </c>
      <c r="F15" s="41">
        <f t="shared" si="1"/>
        <v>164.5</v>
      </c>
      <c r="G15" s="42">
        <f t="shared" si="2"/>
        <v>173</v>
      </c>
      <c r="H15" s="42">
        <f t="shared" si="3"/>
        <v>17</v>
      </c>
      <c r="I15" s="31">
        <v>3</v>
      </c>
      <c r="K15" s="10"/>
    </row>
    <row r="16" spans="1:24" ht="12.2" customHeight="1" thickBot="1">
      <c r="A16" s="33" t="s">
        <v>20</v>
      </c>
      <c r="B16" s="34" t="s">
        <v>22</v>
      </c>
      <c r="C16" s="37">
        <v>169</v>
      </c>
      <c r="D16" s="68">
        <v>157</v>
      </c>
      <c r="E16" s="37">
        <f t="shared" si="0"/>
        <v>326</v>
      </c>
      <c r="F16" s="38">
        <f t="shared" si="1"/>
        <v>163</v>
      </c>
      <c r="G16" s="39">
        <f t="shared" si="2"/>
        <v>169</v>
      </c>
      <c r="H16" s="39">
        <f t="shared" si="3"/>
        <v>12</v>
      </c>
      <c r="I16" s="31">
        <v>4</v>
      </c>
      <c r="K16" s="10"/>
      <c r="O16" s="3"/>
      <c r="P16" s="3"/>
      <c r="Q16" s="2"/>
      <c r="R16" s="2"/>
      <c r="S16" s="2"/>
      <c r="T16" s="2"/>
      <c r="U16" s="2"/>
      <c r="V16" s="2"/>
      <c r="W16" s="2"/>
      <c r="X16" s="2"/>
    </row>
    <row r="17" spans="1:24" ht="12.2" customHeight="1" thickBot="1">
      <c r="A17" s="16" t="s">
        <v>19</v>
      </c>
      <c r="B17" s="14" t="s">
        <v>8</v>
      </c>
      <c r="C17" s="58">
        <v>166</v>
      </c>
      <c r="D17" s="67">
        <v>157</v>
      </c>
      <c r="E17" s="64">
        <f t="shared" si="0"/>
        <v>323</v>
      </c>
      <c r="F17" s="65">
        <f t="shared" si="1"/>
        <v>161.5</v>
      </c>
      <c r="G17" s="66">
        <f t="shared" si="2"/>
        <v>166</v>
      </c>
      <c r="H17" s="66">
        <f t="shared" si="3"/>
        <v>9</v>
      </c>
      <c r="I17" s="31">
        <v>5</v>
      </c>
      <c r="K17" s="10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12.2" customHeight="1" thickBot="1">
      <c r="A18" s="15" t="s">
        <v>21</v>
      </c>
      <c r="B18" s="14" t="s">
        <v>23</v>
      </c>
      <c r="C18" s="54">
        <v>117</v>
      </c>
      <c r="D18" s="53">
        <v>162</v>
      </c>
      <c r="E18" s="54">
        <f t="shared" si="0"/>
        <v>279</v>
      </c>
      <c r="F18" s="55">
        <f t="shared" si="1"/>
        <v>139.5</v>
      </c>
      <c r="G18" s="56">
        <f t="shared" si="2"/>
        <v>162</v>
      </c>
      <c r="H18" s="56">
        <f t="shared" si="3"/>
        <v>45</v>
      </c>
      <c r="I18" s="31">
        <v>6</v>
      </c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2.2" customHeight="1"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2.2" customHeight="1">
      <c r="Q20" s="5"/>
      <c r="R20" s="5"/>
      <c r="S20" s="5"/>
      <c r="T20" s="5"/>
      <c r="U20" s="5"/>
      <c r="V20" s="5"/>
      <c r="W20" s="5"/>
      <c r="X20" s="5"/>
    </row>
    <row r="21" spans="1:24" ht="12" customHeight="1">
      <c r="Q21" s="5"/>
      <c r="R21" s="5"/>
      <c r="S21" s="5"/>
    </row>
    <row r="22" spans="1:24" ht="13.5" customHeight="1"/>
    <row r="23" spans="1:24" ht="12.2" customHeight="1"/>
    <row r="24" spans="1:24" ht="12.2" customHeight="1"/>
    <row r="25" spans="1:24" ht="12.2" customHeight="1"/>
    <row r="26" spans="1:24" ht="12.2" customHeight="1"/>
    <row r="27" spans="1:24" ht="12.2" customHeight="1">
      <c r="M27" s="9"/>
    </row>
    <row r="28" spans="1:24" ht="12.2" customHeight="1">
      <c r="K28" s="10"/>
      <c r="L28" s="10"/>
    </row>
    <row r="29" spans="1:24" ht="12.2" customHeight="1">
      <c r="K29" s="10"/>
      <c r="L29" s="10"/>
    </row>
    <row r="30" spans="1:24" ht="12.2" customHeight="1">
      <c r="K30" s="10"/>
      <c r="L30" s="10"/>
    </row>
    <row r="31" spans="1:24" ht="12.2" customHeight="1">
      <c r="K31" s="10"/>
      <c r="L31" s="10"/>
    </row>
    <row r="32" spans="1:24">
      <c r="K32" s="10"/>
      <c r="L32" s="10"/>
    </row>
    <row r="36" ht="16.5" customHeight="1"/>
    <row r="37" ht="16.5" customHeight="1"/>
  </sheetData>
  <sheetProtection selectLockedCells="1" selectUnlockedCells="1"/>
  <phoneticPr fontId="12" type="noConversion"/>
  <conditionalFormatting sqref="C13:D18">
    <cfRule type="cellIs" dxfId="5" priority="15" stopIfTrue="1" operator="equal">
      <formula>#REF!</formula>
    </cfRule>
    <cfRule type="cellIs" dxfId="4" priority="16" stopIfTrue="1" operator="equal">
      <formula>$G13</formula>
    </cfRule>
  </conditionalFormatting>
  <conditionalFormatting sqref="C4:D7">
    <cfRule type="cellIs" dxfId="3" priority="3" stopIfTrue="1" operator="equal">
      <formula>#REF!</formula>
    </cfRule>
    <cfRule type="cellIs" dxfId="2" priority="4" stopIfTrue="1" operator="equal">
      <formula>$G4</formula>
    </cfRule>
  </conditionalFormatting>
  <conditionalFormatting sqref="C4:D7">
    <cfRule type="cellIs" dxfId="1" priority="1" stopIfTrue="1" operator="equal">
      <formula>#REF!</formula>
    </cfRule>
    <cfRule type="cellIs" dxfId="0" priority="2" stopIfTrue="1" operator="equal">
      <formula>$G4</formula>
    </cfRule>
  </conditionalFormatting>
  <pageMargins left="0.21805555555555556" right="0.12222222222222222" top="0.10972222222222222" bottom="6.8750000000000006E-2" header="0.51180555555555551" footer="0.51180555555555551"/>
  <pageSetup paperSize="9" scale="72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квалификация</vt:lpstr>
      <vt:lpstr>раунды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Алексей</cp:lastModifiedBy>
  <dcterms:created xsi:type="dcterms:W3CDTF">2014-11-17T17:04:42Z</dcterms:created>
  <dcterms:modified xsi:type="dcterms:W3CDTF">2018-04-22T06:52:21Z</dcterms:modified>
</cp:coreProperties>
</file>